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reteria\AppData\Local\Microsoft\Windows\Temporary Internet Files\Content.Outlook\CMMHTU94\"/>
    </mc:Choice>
  </mc:AlternateContent>
  <bookViews>
    <workbookView xWindow="0" yWindow="0" windowWidth="20490" windowHeight="7155" tabRatio="500"/>
  </bookViews>
  <sheets>
    <sheet name="Foglio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C17" i="1" l="1"/>
  <c r="D22" i="1"/>
  <c r="D19" i="1" l="1"/>
  <c r="C7" i="1" l="1"/>
  <c r="B23" i="1" l="1"/>
  <c r="B24" i="1" s="1"/>
  <c r="D9" i="1"/>
  <c r="A9" i="1" l="1"/>
  <c r="B9" i="1" s="1"/>
  <c r="A19" i="1"/>
  <c r="B19" i="1" s="1"/>
  <c r="B26" i="1" l="1"/>
</calcChain>
</file>

<file path=xl/sharedStrings.xml><?xml version="1.0" encoding="utf-8"?>
<sst xmlns="http://schemas.openxmlformats.org/spreadsheetml/2006/main" count="40" uniqueCount="22">
  <si>
    <t>Fattore di valutazione</t>
  </si>
  <si>
    <t>Impatto esterno</t>
  </si>
  <si>
    <t>Punteggio di fattore</t>
  </si>
  <si>
    <t xml:space="preserve">TOTALE  </t>
  </si>
  <si>
    <t>Complessità e dimensione dei compiti affidati</t>
  </si>
  <si>
    <t>Consistenza delle risorse affidate</t>
  </si>
  <si>
    <t>Rilevanza per l’organizzazione interna</t>
  </si>
  <si>
    <t>Punteggio min/max</t>
  </si>
  <si>
    <t>da 1 a 5</t>
  </si>
  <si>
    <t>da 1 a 3</t>
  </si>
  <si>
    <t>Valore/punto</t>
  </si>
  <si>
    <t>Retribuzione posizione</t>
  </si>
  <si>
    <t>Denominazione Posizione con responsabilità di direzione di unità organizzativa</t>
  </si>
  <si>
    <t>c) Somma pesature</t>
  </si>
  <si>
    <t>d) Valore punto (b/c)</t>
  </si>
  <si>
    <t>a) Risorse per PO (posizione + risultato)</t>
  </si>
  <si>
    <t>e) somma per posizioni con limite 23 c. 2</t>
  </si>
  <si>
    <t>posizione con valore punto =   € 1.000,00</t>
  </si>
  <si>
    <t>STRUTTURA 1 -  AMMINISTRATIVO/CONTABILE</t>
  </si>
  <si>
    <t>STRUTTURA 3 - POLIZIA LOCALE</t>
  </si>
  <si>
    <t>b) Risorse per posizione (85% di a)</t>
  </si>
  <si>
    <t>b2) Risorse per risulato (15% di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</si>
</sst>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2" fillId="0" borderId="15" xfId="0" applyFont="1" applyBorder="1"/>
    <xf numFmtId="164" fontId="2" fillId="0" borderId="18" xfId="1" applyFont="1" applyBorder="1" applyAlignment="1">
      <alignment horizontal="center" vertical="center"/>
    </xf>
    <xf numFmtId="9" fontId="2" fillId="0" borderId="16" xfId="0" applyNumberFormat="1" applyFont="1" applyBorder="1"/>
    <xf numFmtId="164" fontId="2" fillId="0" borderId="16" xfId="1" applyFont="1" applyBorder="1" applyAlignment="1">
      <alignment horizontal="center" vertical="center"/>
    </xf>
    <xf numFmtId="0" fontId="2" fillId="0" borderId="21" xfId="0" applyFont="1" applyBorder="1"/>
    <xf numFmtId="164" fontId="2" fillId="0" borderId="2" xfId="0" applyNumberFormat="1" applyFont="1" applyBorder="1" applyAlignment="1">
      <alignment horizontal="left" indent="1"/>
    </xf>
    <xf numFmtId="0" fontId="2" fillId="0" borderId="16" xfId="0" applyFont="1" applyBorder="1"/>
    <xf numFmtId="0" fontId="2" fillId="0" borderId="19" xfId="0" applyFont="1" applyBorder="1" applyAlignment="1">
      <alignment horizontal="left" vertical="center" indent="12"/>
    </xf>
    <xf numFmtId="0" fontId="2" fillId="0" borderId="17" xfId="0" applyFont="1" applyBorder="1"/>
    <xf numFmtId="164" fontId="5" fillId="3" borderId="20" xfId="1" applyFont="1" applyFill="1" applyBorder="1" applyAlignment="1"/>
    <xf numFmtId="0" fontId="2" fillId="0" borderId="22" xfId="0" applyFont="1" applyBorder="1"/>
    <xf numFmtId="164" fontId="2" fillId="0" borderId="23" xfId="1" applyFont="1" applyBorder="1"/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PageLayoutView="158" workbookViewId="0">
      <selection activeCell="G7" sqref="G7"/>
    </sheetView>
  </sheetViews>
  <sheetFormatPr defaultColWidth="11" defaultRowHeight="15.75" x14ac:dyDescent="0.25"/>
  <cols>
    <col min="1" max="1" width="34.375" customWidth="1"/>
    <col min="2" max="2" width="25.375" customWidth="1"/>
    <col min="3" max="3" width="22.625" customWidth="1"/>
    <col min="4" max="4" width="15" customWidth="1"/>
    <col min="5" max="5" width="11.125" customWidth="1"/>
    <col min="6" max="6" width="12" bestFit="1" customWidth="1"/>
  </cols>
  <sheetData>
    <row r="1" spans="1:5" ht="27" thickBot="1" x14ac:dyDescent="0.3">
      <c r="A1" s="2" t="s">
        <v>12</v>
      </c>
      <c r="B1" s="33" t="s">
        <v>18</v>
      </c>
      <c r="C1" s="34"/>
      <c r="D1" s="3"/>
      <c r="E1" s="3"/>
    </row>
    <row r="2" spans="1:5" ht="16.5" thickBot="1" x14ac:dyDescent="0.3">
      <c r="A2" s="4" t="s">
        <v>0</v>
      </c>
      <c r="B2" s="5" t="s">
        <v>7</v>
      </c>
      <c r="C2" s="6" t="s">
        <v>2</v>
      </c>
      <c r="D2" s="3"/>
      <c r="E2" s="3"/>
    </row>
    <row r="3" spans="1:5" ht="16.5" thickBot="1" x14ac:dyDescent="0.3">
      <c r="A3" s="7" t="s">
        <v>4</v>
      </c>
      <c r="B3" s="8" t="s">
        <v>8</v>
      </c>
      <c r="C3" s="9">
        <v>5</v>
      </c>
      <c r="D3" s="3"/>
      <c r="E3" s="3"/>
    </row>
    <row r="4" spans="1:5" ht="16.5" thickBot="1" x14ac:dyDescent="0.3">
      <c r="A4" s="7" t="s">
        <v>5</v>
      </c>
      <c r="B4" s="10" t="s">
        <v>8</v>
      </c>
      <c r="C4" s="9">
        <v>4.5</v>
      </c>
      <c r="D4" s="3"/>
      <c r="E4" s="3"/>
    </row>
    <row r="5" spans="1:5" ht="16.5" thickBot="1" x14ac:dyDescent="0.3">
      <c r="A5" s="7" t="s">
        <v>6</v>
      </c>
      <c r="B5" s="10" t="s">
        <v>9</v>
      </c>
      <c r="C5" s="9">
        <v>3</v>
      </c>
      <c r="D5" s="3"/>
      <c r="E5" s="3"/>
    </row>
    <row r="6" spans="1:5" ht="18.95" customHeight="1" thickBot="1" x14ac:dyDescent="0.3">
      <c r="A6" s="7" t="s">
        <v>1</v>
      </c>
      <c r="B6" s="10" t="s">
        <v>9</v>
      </c>
      <c r="C6" s="9">
        <v>2</v>
      </c>
      <c r="D6" s="3"/>
      <c r="E6" s="3"/>
    </row>
    <row r="7" spans="1:5" ht="16.5" thickBot="1" x14ac:dyDescent="0.3">
      <c r="A7" s="27" t="s">
        <v>3</v>
      </c>
      <c r="B7" s="28"/>
      <c r="C7" s="11">
        <f>SUM(C3:C6)</f>
        <v>14.5</v>
      </c>
      <c r="D7" s="3"/>
      <c r="E7" s="3"/>
    </row>
    <row r="8" spans="1:5" ht="16.5" thickBot="1" x14ac:dyDescent="0.3">
      <c r="A8" s="12" t="s">
        <v>10</v>
      </c>
      <c r="B8" s="29" t="s">
        <v>11</v>
      </c>
      <c r="C8" s="30"/>
      <c r="D8" s="3"/>
      <c r="E8" s="3"/>
    </row>
    <row r="9" spans="1:5" ht="45.95" customHeight="1" thickBot="1" x14ac:dyDescent="0.3">
      <c r="A9" s="13">
        <f>B24</f>
        <v>368.84101423487544</v>
      </c>
      <c r="B9" s="31">
        <f>C7*A9/36*32</f>
        <v>4753.9508501383943</v>
      </c>
      <c r="C9" s="32"/>
      <c r="D9" s="14">
        <f>C7*1000</f>
        <v>14500</v>
      </c>
      <c r="E9" s="1" t="s">
        <v>17</v>
      </c>
    </row>
    <row r="10" spans="1:5" ht="9" customHeight="1" thickBot="1" x14ac:dyDescent="0.3">
      <c r="A10" s="3"/>
      <c r="B10" s="3"/>
      <c r="C10" s="3"/>
      <c r="D10" s="3"/>
      <c r="E10" s="3"/>
    </row>
    <row r="11" spans="1:5" ht="27" thickBot="1" x14ac:dyDescent="0.3">
      <c r="A11" s="2" t="s">
        <v>12</v>
      </c>
      <c r="B11" s="33" t="s">
        <v>19</v>
      </c>
      <c r="C11" s="34"/>
      <c r="D11" s="3"/>
      <c r="E11" s="3"/>
    </row>
    <row r="12" spans="1:5" ht="16.5" thickBot="1" x14ac:dyDescent="0.3">
      <c r="A12" s="4" t="s">
        <v>0</v>
      </c>
      <c r="B12" s="5" t="s">
        <v>7</v>
      </c>
      <c r="C12" s="6" t="s">
        <v>2</v>
      </c>
      <c r="D12" s="3"/>
      <c r="E12" s="3"/>
    </row>
    <row r="13" spans="1:5" ht="16.5" thickBot="1" x14ac:dyDescent="0.3">
      <c r="A13" s="7" t="s">
        <v>4</v>
      </c>
      <c r="B13" s="8" t="s">
        <v>8</v>
      </c>
      <c r="C13" s="9">
        <v>3.8</v>
      </c>
      <c r="D13" s="3"/>
      <c r="E13" s="3"/>
    </row>
    <row r="14" spans="1:5" ht="16.5" thickBot="1" x14ac:dyDescent="0.3">
      <c r="A14" s="7" t="s">
        <v>5</v>
      </c>
      <c r="B14" s="10" t="s">
        <v>8</v>
      </c>
      <c r="C14" s="9">
        <v>3.8</v>
      </c>
      <c r="D14" s="3"/>
      <c r="E14" s="3"/>
    </row>
    <row r="15" spans="1:5" ht="16.5" thickBot="1" x14ac:dyDescent="0.3">
      <c r="A15" s="7" t="s">
        <v>6</v>
      </c>
      <c r="B15" s="10" t="s">
        <v>9</v>
      </c>
      <c r="C15" s="9">
        <v>3</v>
      </c>
      <c r="D15" s="3"/>
      <c r="E15" s="3"/>
    </row>
    <row r="16" spans="1:5" ht="16.5" thickBot="1" x14ac:dyDescent="0.3">
      <c r="A16" s="7" t="s">
        <v>1</v>
      </c>
      <c r="B16" s="10" t="s">
        <v>9</v>
      </c>
      <c r="C16" s="9">
        <v>3</v>
      </c>
      <c r="D16" s="3"/>
      <c r="E16" s="3"/>
    </row>
    <row r="17" spans="1:5" ht="16.5" thickBot="1" x14ac:dyDescent="0.3">
      <c r="A17" s="27" t="s">
        <v>3</v>
      </c>
      <c r="B17" s="28"/>
      <c r="C17" s="11">
        <f>SUM(C13:C16)</f>
        <v>13.6</v>
      </c>
      <c r="D17" s="3"/>
      <c r="E17" s="3"/>
    </row>
    <row r="18" spans="1:5" ht="16.5" thickBot="1" x14ac:dyDescent="0.3">
      <c r="A18" s="12" t="s">
        <v>10</v>
      </c>
      <c r="B18" s="29" t="s">
        <v>11</v>
      </c>
      <c r="C18" s="30"/>
      <c r="D18" s="3"/>
      <c r="E18" s="3"/>
    </row>
    <row r="19" spans="1:5" ht="47.1" customHeight="1" thickBot="1" x14ac:dyDescent="0.3">
      <c r="A19" s="13">
        <f>B24</f>
        <v>368.84101423487544</v>
      </c>
      <c r="B19" s="31">
        <f>C17*A19</f>
        <v>5016.2377935943059</v>
      </c>
      <c r="C19" s="32"/>
      <c r="D19" s="14">
        <f>C17*1000</f>
        <v>13600</v>
      </c>
      <c r="E19" s="1" t="s">
        <v>17</v>
      </c>
    </row>
    <row r="20" spans="1:5" ht="4.5" customHeight="1" thickBot="1" x14ac:dyDescent="0.3">
      <c r="A20" s="3"/>
      <c r="B20" s="3"/>
      <c r="C20" s="3"/>
      <c r="D20" s="3"/>
      <c r="E20" s="3"/>
    </row>
    <row r="21" spans="1:5" ht="16.5" thickBot="1" x14ac:dyDescent="0.3">
      <c r="A21" s="15" t="s">
        <v>15</v>
      </c>
      <c r="B21" s="16">
        <v>12193.45</v>
      </c>
      <c r="C21" s="3"/>
      <c r="D21" s="3"/>
      <c r="E21" s="3"/>
    </row>
    <row r="22" spans="1:5" ht="16.5" thickBot="1" x14ac:dyDescent="0.3">
      <c r="A22" s="17" t="s">
        <v>20</v>
      </c>
      <c r="B22" s="18">
        <f>B21*0.85</f>
        <v>10364.432500000001</v>
      </c>
      <c r="C22" s="19" t="s">
        <v>21</v>
      </c>
      <c r="D22" s="20">
        <f>B21-B22</f>
        <v>1829.0174999999999</v>
      </c>
      <c r="E22" s="3"/>
    </row>
    <row r="23" spans="1:5" x14ac:dyDescent="0.25">
      <c r="A23" s="21" t="s">
        <v>13</v>
      </c>
      <c r="B23" s="22">
        <f>C7+C17</f>
        <v>28.1</v>
      </c>
      <c r="C23" s="3"/>
      <c r="D23" s="3"/>
      <c r="E23" s="3"/>
    </row>
    <row r="24" spans="1:5" ht="16.5" thickBot="1" x14ac:dyDescent="0.3">
      <c r="A24" s="23" t="s">
        <v>14</v>
      </c>
      <c r="B24" s="24">
        <f>B22/B23</f>
        <v>368.84101423487544</v>
      </c>
      <c r="C24" s="3"/>
      <c r="D24" s="3"/>
      <c r="E24" s="3"/>
    </row>
    <row r="25" spans="1:5" ht="4.5" customHeight="1" thickBot="1" x14ac:dyDescent="0.3">
      <c r="A25" s="3"/>
      <c r="B25" s="3"/>
      <c r="C25" s="3"/>
      <c r="D25" s="3"/>
      <c r="E25" s="3"/>
    </row>
    <row r="26" spans="1:5" x14ac:dyDescent="0.25">
      <c r="A26" s="25" t="s">
        <v>16</v>
      </c>
      <c r="B26" s="26">
        <f>B9+B19</f>
        <v>9770.1886437327012</v>
      </c>
      <c r="C26" s="3"/>
      <c r="D26" s="3"/>
      <c r="E26" s="3"/>
    </row>
    <row r="27" spans="1:5" x14ac:dyDescent="0.25">
      <c r="A27" s="3"/>
      <c r="B27" s="3"/>
      <c r="C27" s="3"/>
      <c r="D27" s="3"/>
      <c r="E27" s="3"/>
    </row>
  </sheetData>
  <mergeCells count="8">
    <mergeCell ref="B1:C1"/>
    <mergeCell ref="A7:B7"/>
    <mergeCell ref="B11:C11"/>
    <mergeCell ref="A17:B17"/>
    <mergeCell ref="B18:C18"/>
    <mergeCell ref="B19:C19"/>
    <mergeCell ref="B8:C8"/>
    <mergeCell ref="B9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segreteria</cp:lastModifiedBy>
  <cp:lastPrinted>2019-05-10T10:18:37Z</cp:lastPrinted>
  <dcterms:created xsi:type="dcterms:W3CDTF">2016-11-05T07:50:10Z</dcterms:created>
  <dcterms:modified xsi:type="dcterms:W3CDTF">2019-05-10T10:18:39Z</dcterms:modified>
</cp:coreProperties>
</file>